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Wildberries_конкуренты" sheetId="1" r:id="rId1"/>
    <sheet name="Wildberries_товар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"/>
  <c r="C22"/>
  <c r="C24" l="1"/>
  <c r="C25" s="1"/>
  <c r="C26" s="1"/>
</calcChain>
</file>

<file path=xl/sharedStrings.xml><?xml version="1.0" encoding="utf-8"?>
<sst xmlns="http://schemas.openxmlformats.org/spreadsheetml/2006/main" count="87" uniqueCount="76">
  <si>
    <t>Анализ конкурентов</t>
  </si>
  <si>
    <t>Конкурент 1</t>
  </si>
  <si>
    <t>Конкурент 2</t>
  </si>
  <si>
    <t>Конкурент 3</t>
  </si>
  <si>
    <t>Наименование товара</t>
  </si>
  <si>
    <t>Поставщик</t>
  </si>
  <si>
    <t>Ссылка на товар</t>
  </si>
  <si>
    <t>Рейтинг</t>
  </si>
  <si>
    <t>Наличие инфографики на фото (да/нет)</t>
  </si>
  <si>
    <t>Сколько раз куплен товар?</t>
  </si>
  <si>
    <t>Преимущества карточки</t>
  </si>
  <si>
    <t>Недостатки карточки</t>
  </si>
  <si>
    <t>На каких позициях в поиске находится товар по 3 самым подходящим ключевым запросам? Укажите 3 примера: поисковый запрос, страница, позиция (WB Position Bot в Telegram)</t>
  </si>
  <si>
    <t>Бизнес-план по выводу товара на Wildberries</t>
  </si>
  <si>
    <t>Ключевые слова карточки</t>
  </si>
  <si>
    <t xml:space="preserve">Во что будет упакован товар? </t>
  </si>
  <si>
    <t>Себестоимость товара, руб.</t>
  </si>
  <si>
    <t>Комиссия с продажи по категории FBW, %</t>
  </si>
  <si>
    <t>Комиссия с продажи по категории FBW, руб.</t>
  </si>
  <si>
    <t>Налог с продаж, %</t>
  </si>
  <si>
    <t>Налог с продаж, руб.</t>
  </si>
  <si>
    <t>Маржинальность FBW, %</t>
  </si>
  <si>
    <t>Какие маркетинговые инструменты будем применять для продвижения? Перечислите все.</t>
  </si>
  <si>
    <t>Какое количество товара поставим в первую отгрузку, шт.?</t>
  </si>
  <si>
    <t>Ссылка на карточку</t>
  </si>
  <si>
    <t>Категория товара (пример:одежда, дом, красота)</t>
  </si>
  <si>
    <t>Предмет (пример: юбка, покрывало, духи)</t>
  </si>
  <si>
    <t>Цена продажи, руб.</t>
  </si>
  <si>
    <t>Схема работы (FBW)</t>
  </si>
  <si>
    <t>Логистика Wildberries FBW, руб.</t>
  </si>
  <si>
    <t>Маржа FBW, руб.</t>
  </si>
  <si>
    <t>Итого расходы при продажи 1 ед. товара FBW, руб.</t>
  </si>
  <si>
    <t>ФИО</t>
  </si>
  <si>
    <t>да</t>
  </si>
  <si>
    <t>Цена до скидки, руб.</t>
  </si>
  <si>
    <t>Скидка, %</t>
  </si>
  <si>
    <t>Количество отзывов, шт.</t>
  </si>
  <si>
    <t>Количество вопросов, шт.</t>
  </si>
  <si>
    <t>Количество фотографий, шт.</t>
  </si>
  <si>
    <t>Хранение Wildberries FBW, руб. (за 30 дней)</t>
  </si>
  <si>
    <t>Доп. Расходы (этикетки, упаковка, Бюджет на продвижение) 10%, руб.</t>
  </si>
  <si>
    <t>Ключевые слова карточки конкурента в названии (перечислить)</t>
  </si>
  <si>
    <t>3 все 8 в 1 Lavaz Blue A Modo Mio K cup ESE Pod Caffitaly Dolce Gusto эспрессо Капсульная кофеварка</t>
  </si>
  <si>
    <t>Посуда</t>
  </si>
  <si>
    <t>коробка упаковочная</t>
  </si>
  <si>
    <t>товары хранятся на складе онлайн площадки</t>
  </si>
  <si>
    <t>https://russian.alibaba.com/p-detail/3-1600506960956.html?spm=a2700.galleryofferlist.normal_offer.d_title.5fbe14aaEJOPkp</t>
  </si>
  <si>
    <t>Акции, товарные рекомендации, реклама, выкупы, преимущества в описании товара</t>
  </si>
  <si>
    <t>Кофемашина капсульная и рожковая Multicoffee 2в1 Inhouse 152759225 купить за 6 449 ₽ в интернет-магазине Wildberries</t>
  </si>
  <si>
    <t xml:space="preserve">Дополнить ключевыми словами: 19 бар/кофе аппарат для дома/недорого </t>
  </si>
  <si>
    <t>1)Капсульная кофемашина, стр 1,  позиция 2
2) Капсульная кофемашина nespresso , стр.1, поз 35
3)Капсульная кофемашина недорого, стр.1, поз 1</t>
  </si>
  <si>
    <t>Inhouse, склад Электросталь WB</t>
  </si>
  <si>
    <t xml:space="preserve">Продажи за 30 дней, шт. </t>
  </si>
  <si>
    <t xml:space="preserve">Выручка за 30 дней, руб. </t>
  </si>
  <si>
    <t xml:space="preserve">Остаток на складе, шт. </t>
  </si>
  <si>
    <t>нет данных</t>
  </si>
  <si>
    <t>Капсульная кофемашина HIBREW H1A ST-504</t>
  </si>
  <si>
    <t>iCover, склад Коледино WB</t>
  </si>
  <si>
    <t>Дополнить ключевыми словами: кофе машина 4 в 1/19 бар</t>
  </si>
  <si>
    <t>1) Кофемашина капсульная, стр 1,  позиция 6
2) Капсульная кофемашина nespresso недорого , стр.1, поз 8
3)Капсульная кофемашина недорого, стр.1, поз 15</t>
  </si>
  <si>
    <t>1) Карточка раскрученная, большое количество выкупов
2) Показывается на главной странице - (в топе при наборе слов кофемашина капсульная, топ по рейтингу товаров)
3) В описании указаны габариты, преимущества, варианты использования</t>
  </si>
  <si>
    <t>Дополнить ключевыми словами: 5 в 1/19 бар/ большая емкость</t>
  </si>
  <si>
    <t>1) Карточка раскрученная, большое количество выкупов
2) Показывается на главной странице - (в топе при наборе слов кофемашина капсульная, топ по рейтингу товаров)
3) В описании указаны габариты, преимущества, варианты использования; 4) многофункциональная, 4 в 1</t>
  </si>
  <si>
    <t>Кофемашина Hibrew H2B черная Hibrew 142630018 купить за 7 775 ₽ в интернет-магазине Wildberries</t>
  </si>
  <si>
    <t>Топ Сорсинг, склад Коледино WB</t>
  </si>
  <si>
    <t>1) Кофемашина капсульная, стр 1,  позиция 16
2) Капсульная кофемашина nespresso недорого , стр.1, поз 9
3)Капсульная кофемашина недорого, стр.1, поз 17</t>
  </si>
  <si>
    <t>Капсульная кофемашина HIBREW H1A ST-504 Hibrew 165081335 купить за 6 903 ₽ в интернет-магазине Wildberries</t>
  </si>
  <si>
    <t>Кофемашина капсульная,кофемашина рожковая, Multicoffee 2в1</t>
  </si>
  <si>
    <t>Капсульная кофемашина, HIBREW H1A ST-504</t>
  </si>
  <si>
    <t>Кофемашина Hibrew H2B, черная</t>
  </si>
  <si>
    <t xml:space="preserve">Кофемашина Hibrew H2B </t>
  </si>
  <si>
    <t xml:space="preserve">Кофемашина капсульная и рожковая Multicoffee 2в1 </t>
  </si>
  <si>
    <t xml:space="preserve">
1) Показывается на главной странице - широкий охват (попадает в топ при наборе слов кофемашина капсульная, топ по рейтингу)
2) Цена конкурентная
3) В описании указаны габариты, преимущества, многофункциональная кофемашина 5 в 1; 4)предназначена для холодного и горячего кофе; 5) большое количество выкупов, карточка раскученная</t>
  </si>
  <si>
    <t>Капсульная кофемашина</t>
  </si>
  <si>
    <t>кофемашина, капсульная</t>
  </si>
  <si>
    <t>Участвует ли товор в акции (да/нет)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</si>
</sst>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charset val="204"/>
    </font>
    <font>
      <b/>
      <sz val="16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1A1F40"/>
      <name val="Times New Roman"/>
      <family val="1"/>
      <charset val="204"/>
    </font>
    <font>
      <sz val="11"/>
      <color rgb="FF242424"/>
      <name val="Times New Roman"/>
      <family val="1"/>
      <charset val="204"/>
    </font>
    <font>
      <b/>
      <sz val="11"/>
      <color rgb="FF2424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/>
    <xf numFmtId="0" fontId="6" fillId="0" borderId="2" xfId="0" applyFont="1" applyBorder="1"/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1" fontId="3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9" fontId="6" fillId="0" borderId="2" xfId="1" applyFont="1" applyBorder="1" applyAlignment="1">
      <alignment vertical="top" wrapText="1"/>
    </xf>
    <xf numFmtId="9" fontId="5" fillId="0" borderId="0" xfId="1" applyFont="1"/>
    <xf numFmtId="9" fontId="0" fillId="0" borderId="0" xfId="1" applyFont="1"/>
    <xf numFmtId="0" fontId="1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2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="120" zoomScaleNormal="120" workbookViewId="0">
      <selection activeCell="C3" sqref="C3"/>
    </sheetView>
  </sheetViews>
  <sheetFormatPr defaultRowHeight="14.4"/>
  <cols>
    <col min="2" max="2" width="37.109375" style="5" customWidth="1"/>
    <col min="3" max="3" width="45.44140625" customWidth="1"/>
    <col min="4" max="5" width="39.88671875" customWidth="1"/>
  </cols>
  <sheetData>
    <row r="1" spans="1:5" ht="20.25" customHeight="1">
      <c r="A1" s="37"/>
      <c r="B1" s="38"/>
      <c r="C1" s="38"/>
      <c r="D1" s="38"/>
      <c r="E1" s="38"/>
    </row>
    <row r="2" spans="1:5" ht="20.25" customHeight="1">
      <c r="A2" s="37"/>
      <c r="B2" s="38"/>
      <c r="C2" s="38"/>
      <c r="D2" s="38"/>
      <c r="E2" s="38"/>
    </row>
    <row r="3" spans="1:5" ht="20.25" customHeight="1">
      <c r="A3" s="26"/>
      <c r="B3" s="26"/>
      <c r="C3" s="26"/>
      <c r="D3" s="26"/>
      <c r="E3" s="26"/>
    </row>
    <row r="4" spans="1:5" ht="20.399999999999999">
      <c r="A4" s="36" t="s">
        <v>0</v>
      </c>
      <c r="B4" s="36"/>
      <c r="C4" s="36"/>
      <c r="D4" s="36"/>
      <c r="E4" s="36"/>
    </row>
    <row r="5" spans="1:5">
      <c r="A5" s="1"/>
      <c r="B5" s="2"/>
      <c r="C5" s="20" t="s">
        <v>1</v>
      </c>
      <c r="D5" s="20" t="s">
        <v>2</v>
      </c>
      <c r="E5" s="20" t="s">
        <v>3</v>
      </c>
    </row>
    <row r="6" spans="1:5" ht="28.2">
      <c r="A6" s="3">
        <v>1</v>
      </c>
      <c r="B6" s="4" t="s">
        <v>4</v>
      </c>
      <c r="C6" s="34" t="s">
        <v>71</v>
      </c>
      <c r="D6" s="35" t="s">
        <v>56</v>
      </c>
      <c r="E6" s="34" t="s">
        <v>70</v>
      </c>
    </row>
    <row r="7" spans="1:5">
      <c r="A7" s="3">
        <v>2</v>
      </c>
      <c r="B7" s="4" t="s">
        <v>5</v>
      </c>
      <c r="C7" s="32" t="s">
        <v>51</v>
      </c>
      <c r="D7" s="32" t="s">
        <v>57</v>
      </c>
      <c r="E7" s="22" t="s">
        <v>64</v>
      </c>
    </row>
    <row r="8" spans="1:5">
      <c r="A8" s="3">
        <v>3</v>
      </c>
      <c r="B8" s="4" t="s">
        <v>6</v>
      </c>
      <c r="C8" s="45" t="s">
        <v>48</v>
      </c>
      <c r="D8" s="45" t="s">
        <v>66</v>
      </c>
      <c r="E8" s="45" t="s">
        <v>63</v>
      </c>
    </row>
    <row r="9" spans="1:5">
      <c r="A9" s="3">
        <v>4</v>
      </c>
      <c r="B9" s="4" t="s">
        <v>7</v>
      </c>
      <c r="C9" s="22">
        <v>4.8</v>
      </c>
      <c r="D9" s="22">
        <v>4.7</v>
      </c>
      <c r="E9" s="22">
        <v>4.7</v>
      </c>
    </row>
    <row r="10" spans="1:5">
      <c r="A10" s="3">
        <v>5</v>
      </c>
      <c r="B10" s="4" t="s">
        <v>36</v>
      </c>
      <c r="C10" s="22">
        <v>859</v>
      </c>
      <c r="D10" s="22">
        <v>19</v>
      </c>
      <c r="E10" s="22">
        <v>327</v>
      </c>
    </row>
    <row r="11" spans="1:5">
      <c r="A11" s="3">
        <v>6</v>
      </c>
      <c r="B11" s="4" t="s">
        <v>37</v>
      </c>
      <c r="C11" s="22">
        <v>129</v>
      </c>
      <c r="D11" s="22">
        <v>14</v>
      </c>
      <c r="E11" s="22">
        <v>132</v>
      </c>
    </row>
    <row r="12" spans="1:5">
      <c r="A12" s="3">
        <v>7</v>
      </c>
      <c r="B12" s="4" t="s">
        <v>38</v>
      </c>
      <c r="C12" s="22">
        <v>15</v>
      </c>
      <c r="D12" s="22">
        <v>14</v>
      </c>
      <c r="E12" s="22">
        <v>14</v>
      </c>
    </row>
    <row r="13" spans="1:5">
      <c r="A13" s="3">
        <v>8</v>
      </c>
      <c r="B13" s="4" t="s">
        <v>8</v>
      </c>
      <c r="C13" s="22" t="s">
        <v>33</v>
      </c>
      <c r="D13" s="22" t="s">
        <v>33</v>
      </c>
      <c r="E13" s="22" t="s">
        <v>33</v>
      </c>
    </row>
    <row r="14" spans="1:5" ht="27.6">
      <c r="A14" s="3">
        <v>9</v>
      </c>
      <c r="B14" s="4" t="s">
        <v>41</v>
      </c>
      <c r="C14" s="33" t="s">
        <v>67</v>
      </c>
      <c r="D14" s="33" t="s">
        <v>68</v>
      </c>
      <c r="E14" s="33" t="s">
        <v>69</v>
      </c>
    </row>
    <row r="15" spans="1:5">
      <c r="A15" s="3">
        <v>10</v>
      </c>
      <c r="B15" s="4" t="s">
        <v>34</v>
      </c>
      <c r="C15" s="22">
        <v>17098</v>
      </c>
      <c r="D15" s="22">
        <v>12380</v>
      </c>
      <c r="E15" s="22">
        <v>12990</v>
      </c>
    </row>
    <row r="16" spans="1:5">
      <c r="A16" s="3">
        <v>11</v>
      </c>
      <c r="B16" s="4" t="s">
        <v>35</v>
      </c>
      <c r="C16" s="22">
        <v>62</v>
      </c>
      <c r="D16" s="22">
        <v>44</v>
      </c>
      <c r="E16" s="22">
        <v>40</v>
      </c>
    </row>
    <row r="17" spans="1:5">
      <c r="A17" s="3">
        <v>12</v>
      </c>
      <c r="B17" s="4" t="s">
        <v>27</v>
      </c>
      <c r="C17" s="22">
        <v>6449</v>
      </c>
      <c r="D17" s="22">
        <v>6903</v>
      </c>
      <c r="E17" s="22">
        <v>7775</v>
      </c>
    </row>
    <row r="18" spans="1:5">
      <c r="A18" s="3">
        <v>13</v>
      </c>
      <c r="B18" s="4" t="s">
        <v>9</v>
      </c>
      <c r="C18" s="22">
        <v>46658</v>
      </c>
      <c r="D18" s="22">
        <v>1330022</v>
      </c>
      <c r="E18" s="22">
        <v>102577</v>
      </c>
    </row>
    <row r="19" spans="1:5">
      <c r="A19" s="3">
        <v>14</v>
      </c>
      <c r="B19" s="4" t="s">
        <v>75</v>
      </c>
      <c r="C19" s="22" t="s">
        <v>33</v>
      </c>
      <c r="D19" s="22" t="s">
        <v>33</v>
      </c>
      <c r="E19" s="22" t="s">
        <v>33</v>
      </c>
    </row>
    <row r="20" spans="1:5" ht="151.80000000000001">
      <c r="A20" s="3">
        <v>15</v>
      </c>
      <c r="B20" s="4" t="s">
        <v>10</v>
      </c>
      <c r="C20" s="29" t="s">
        <v>60</v>
      </c>
      <c r="D20" s="29" t="s">
        <v>62</v>
      </c>
      <c r="E20" s="29" t="s">
        <v>72</v>
      </c>
    </row>
    <row r="21" spans="1:5" ht="27.6">
      <c r="A21" s="3">
        <v>16</v>
      </c>
      <c r="B21" s="4" t="s">
        <v>11</v>
      </c>
      <c r="C21" s="29" t="s">
        <v>49</v>
      </c>
      <c r="D21" s="29" t="s">
        <v>58</v>
      </c>
      <c r="E21" s="29" t="s">
        <v>61</v>
      </c>
    </row>
    <row r="22" spans="1:5">
      <c r="A22" s="3">
        <v>17</v>
      </c>
      <c r="B22" s="4" t="s">
        <v>54</v>
      </c>
      <c r="C22" s="22" t="s">
        <v>55</v>
      </c>
      <c r="D22" s="22" t="s">
        <v>55</v>
      </c>
      <c r="E22" s="22" t="s">
        <v>55</v>
      </c>
    </row>
    <row r="23" spans="1:5">
      <c r="A23" s="3">
        <v>18</v>
      </c>
      <c r="B23" s="4" t="s">
        <v>52</v>
      </c>
      <c r="C23" s="21">
        <v>990</v>
      </c>
      <c r="D23" s="22">
        <v>34103</v>
      </c>
      <c r="E23" s="22">
        <v>2137</v>
      </c>
    </row>
    <row r="24" spans="1:5">
      <c r="A24" s="3">
        <v>19</v>
      </c>
      <c r="B24" s="4" t="s">
        <v>53</v>
      </c>
      <c r="C24" s="21">
        <v>6384510</v>
      </c>
      <c r="D24" s="22">
        <v>235413009</v>
      </c>
      <c r="E24" s="22">
        <v>16615337</v>
      </c>
    </row>
    <row r="25" spans="1:5" ht="82.8">
      <c r="A25" s="3">
        <v>20</v>
      </c>
      <c r="B25" s="4" t="s">
        <v>12</v>
      </c>
      <c r="C25" s="29" t="s">
        <v>50</v>
      </c>
      <c r="D25" s="29" t="s">
        <v>59</v>
      </c>
      <c r="E25" s="29" t="s">
        <v>65</v>
      </c>
    </row>
  </sheetData>
  <mergeCells count="3">
    <mergeCell ref="A4:E4"/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zoomScale="160" zoomScaleNormal="160" workbookViewId="0">
      <selection activeCell="C10" sqref="C10"/>
    </sheetView>
  </sheetViews>
  <sheetFormatPr defaultRowHeight="14.4"/>
  <cols>
    <col min="1" max="1" width="9.109375" style="11"/>
    <col min="2" max="2" width="51.88671875" style="12" customWidth="1"/>
    <col min="3" max="3" width="86" style="13" customWidth="1"/>
  </cols>
  <sheetData>
    <row r="1" spans="1:4" ht="20.399999999999999">
      <c r="A1" s="39"/>
      <c r="B1" s="40"/>
      <c r="C1" s="41"/>
    </row>
    <row r="2" spans="1:4" ht="20.399999999999999">
      <c r="A2" s="39"/>
      <c r="B2" s="40"/>
      <c r="C2" s="41"/>
    </row>
    <row r="3" spans="1:4" ht="20.399999999999999">
      <c r="A3" s="14"/>
      <c r="B3" s="15"/>
      <c r="C3" s="16"/>
    </row>
    <row r="4" spans="1:4" ht="20.399999999999999">
      <c r="A4" s="42" t="s">
        <v>13</v>
      </c>
      <c r="B4" s="43"/>
      <c r="C4" s="44"/>
      <c r="D4" s="6"/>
    </row>
    <row r="5" spans="1:4" ht="15.6">
      <c r="A5" s="7"/>
      <c r="B5" s="8" t="s">
        <v>32</v>
      </c>
      <c r="C5" s="27"/>
      <c r="D5" s="6"/>
    </row>
    <row r="6" spans="1:4" ht="15.6">
      <c r="A6" s="9">
        <v>1</v>
      </c>
      <c r="B6" s="10" t="s">
        <v>24</v>
      </c>
      <c r="C6" s="45" t="s">
        <v>46</v>
      </c>
    </row>
    <row r="7" spans="1:4" ht="15.6">
      <c r="A7" s="9">
        <v>2</v>
      </c>
      <c r="B7" s="10" t="s">
        <v>4</v>
      </c>
      <c r="C7" s="30" t="s">
        <v>42</v>
      </c>
    </row>
    <row r="8" spans="1:4" ht="15.6">
      <c r="A8" s="9">
        <v>3</v>
      </c>
      <c r="B8" s="10" t="s">
        <v>25</v>
      </c>
      <c r="C8" s="22" t="s">
        <v>43</v>
      </c>
      <c r="D8" s="6"/>
    </row>
    <row r="9" spans="1:4" ht="15.6">
      <c r="A9" s="9">
        <v>4</v>
      </c>
      <c r="B9" s="10" t="s">
        <v>26</v>
      </c>
      <c r="C9" s="29" t="s">
        <v>73</v>
      </c>
      <c r="D9" s="6"/>
    </row>
    <row r="10" spans="1:4" ht="15.6">
      <c r="A10" s="9">
        <v>5</v>
      </c>
      <c r="B10" s="10" t="s">
        <v>14</v>
      </c>
      <c r="C10" s="22" t="s">
        <v>74</v>
      </c>
      <c r="D10" s="6"/>
    </row>
    <row r="11" spans="1:4" ht="15.6">
      <c r="A11" s="9">
        <v>6</v>
      </c>
      <c r="B11" s="10" t="s">
        <v>34</v>
      </c>
      <c r="C11" s="22">
        <v>17000</v>
      </c>
      <c r="D11" s="6"/>
    </row>
    <row r="12" spans="1:4" ht="15.6">
      <c r="A12" s="9">
        <v>7</v>
      </c>
      <c r="B12" s="10" t="s">
        <v>35</v>
      </c>
      <c r="C12" s="22">
        <v>55</v>
      </c>
      <c r="D12" s="6"/>
    </row>
    <row r="13" spans="1:4" ht="15.6">
      <c r="A13" s="9">
        <v>8</v>
      </c>
      <c r="B13" s="10" t="s">
        <v>27</v>
      </c>
      <c r="C13" s="23">
        <v>7650</v>
      </c>
      <c r="D13" s="6"/>
    </row>
    <row r="14" spans="1:4" ht="15.6">
      <c r="A14" s="9">
        <v>9</v>
      </c>
      <c r="B14" s="10" t="s">
        <v>15</v>
      </c>
      <c r="C14" s="22" t="s">
        <v>44</v>
      </c>
      <c r="D14" s="6"/>
    </row>
    <row r="15" spans="1:4" ht="15.6">
      <c r="A15" s="9"/>
      <c r="B15" s="28" t="s">
        <v>28</v>
      </c>
      <c r="C15" s="31" t="s">
        <v>45</v>
      </c>
      <c r="D15" s="6"/>
    </row>
    <row r="16" spans="1:4" ht="15.6">
      <c r="A16" s="9">
        <v>10</v>
      </c>
      <c r="B16" s="10" t="s">
        <v>16</v>
      </c>
      <c r="C16" s="22">
        <v>3600</v>
      </c>
      <c r="D16" s="6"/>
    </row>
    <row r="17" spans="1:4" ht="15.6">
      <c r="A17" s="9">
        <v>11</v>
      </c>
      <c r="B17" s="10" t="s">
        <v>17</v>
      </c>
      <c r="C17" s="23">
        <v>19</v>
      </c>
      <c r="D17" s="6"/>
    </row>
    <row r="18" spans="1:4" ht="15.6">
      <c r="A18" s="9">
        <v>12</v>
      </c>
      <c r="B18" s="10" t="s">
        <v>18</v>
      </c>
      <c r="C18" s="24">
        <v>1453.5</v>
      </c>
      <c r="D18" s="6"/>
    </row>
    <row r="19" spans="1:4" ht="15.6">
      <c r="A19" s="9">
        <v>13</v>
      </c>
      <c r="B19" s="10" t="s">
        <v>29</v>
      </c>
      <c r="C19" s="22">
        <v>170.62</v>
      </c>
      <c r="D19" s="6"/>
    </row>
    <row r="20" spans="1:4" ht="15.6">
      <c r="A20" s="9">
        <v>14</v>
      </c>
      <c r="B20" s="10" t="s">
        <v>39</v>
      </c>
      <c r="C20" s="22">
        <v>28.37</v>
      </c>
      <c r="D20" s="6"/>
    </row>
    <row r="21" spans="1:4" ht="15.6">
      <c r="A21" s="9">
        <v>15</v>
      </c>
      <c r="B21" s="10" t="s">
        <v>19</v>
      </c>
      <c r="C21" s="23">
        <v>6</v>
      </c>
      <c r="D21" s="6"/>
    </row>
    <row r="22" spans="1:4" ht="15.6">
      <c r="A22" s="9">
        <v>16</v>
      </c>
      <c r="B22" s="10" t="s">
        <v>20</v>
      </c>
      <c r="C22" s="24">
        <f>C13*6/100</f>
        <v>459</v>
      </c>
      <c r="D22" s="6"/>
    </row>
    <row r="23" spans="1:4" ht="31.2">
      <c r="A23" s="9">
        <v>17</v>
      </c>
      <c r="B23" s="10" t="s">
        <v>40</v>
      </c>
      <c r="C23" s="22">
        <f>C13*10/100</f>
        <v>765</v>
      </c>
      <c r="D23" s="6"/>
    </row>
    <row r="24" spans="1:4" ht="15" customHeight="1">
      <c r="A24" s="9">
        <v>18</v>
      </c>
      <c r="B24" s="10" t="s">
        <v>31</v>
      </c>
      <c r="C24" s="24">
        <f>C23+C22+C20+C19+C18+C16</f>
        <v>6476.49</v>
      </c>
      <c r="D24" s="6"/>
    </row>
    <row r="25" spans="1:4" ht="15.6">
      <c r="A25" s="9">
        <v>19</v>
      </c>
      <c r="B25" s="10" t="s">
        <v>30</v>
      </c>
      <c r="C25" s="25">
        <f>C13-C24</f>
        <v>1173.5100000000002</v>
      </c>
      <c r="D25" s="6"/>
    </row>
    <row r="26" spans="1:4" ht="16.95" customHeight="1">
      <c r="A26" s="9">
        <v>20</v>
      </c>
      <c r="B26" s="10" t="s">
        <v>21</v>
      </c>
      <c r="C26" s="24">
        <f>C25/C13*100</f>
        <v>15.340000000000003</v>
      </c>
      <c r="D26" s="6"/>
    </row>
    <row r="27" spans="1:4" s="19" customFormat="1" ht="31.2">
      <c r="A27" s="9">
        <v>21</v>
      </c>
      <c r="B27" s="17" t="s">
        <v>22</v>
      </c>
      <c r="C27" s="22" t="s">
        <v>47</v>
      </c>
      <c r="D27" s="18"/>
    </row>
    <row r="28" spans="1:4" ht="31.2">
      <c r="A28" s="9">
        <v>22</v>
      </c>
      <c r="B28" s="10" t="s">
        <v>23</v>
      </c>
      <c r="C28" s="22">
        <v>50</v>
      </c>
      <c r="D28" s="6"/>
    </row>
  </sheetData>
  <mergeCells count="3">
    <mergeCell ref="A1:C1"/>
    <mergeCell ref="A4:C4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Wildberries_конкуренты</vt:lpstr>
      <vt:lpstr>Wildberries_товар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Ольга</cp:lastModifiedBy>
  <dcterms:created xsi:type="dcterms:W3CDTF">2015-06-05T18:19:34Z</dcterms:created>
  <dcterms:modified xsi:type="dcterms:W3CDTF">2023-12-06T17:14:31Z</dcterms:modified>
</cp:coreProperties>
</file>